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БЭК-ремонт\2021\АП СМУ ТЭЦ-11 Магистраль №2\0. Мониторинг История\Документация мониторинг\"/>
    </mc:Choice>
  </mc:AlternateContent>
  <bookViews>
    <workbookView xWindow="0" yWindow="0" windowWidth="28800" windowHeight="11400"/>
  </bookViews>
  <sheets>
    <sheet name="Форма  НДЦМ" sheetId="1" r:id="rId1"/>
  </sheets>
  <externalReferences>
    <externalReference r:id="rId2"/>
    <externalReference r:id="rId3"/>
    <externalReference r:id="rId4"/>
    <externalReference r:id="rId5"/>
  </externalReferences>
  <definedNames>
    <definedName name="FZ">'[2]Заявка на закупку'!$G$21</definedName>
    <definedName name="АдресЭлектропочтыЗаказчика">'[2]Заявка на закупку'!$G$10</definedName>
    <definedName name="АдресЭлектропочтыИсполнителя">'[2]Заявка на закупку'!$G$91</definedName>
    <definedName name="АдресЭлектропочтыКуратора">'[2]Заявка на закупку'!$G$19</definedName>
    <definedName name="АдресЭлектропочтыЭксперта">'[2]Заявка на закупку'!$G$96</definedName>
    <definedName name="ВерсияЗаявки">'[2]Заявка на закупку'!$A$2&amp;'[2]Заявка на закупку'!$B$2</definedName>
    <definedName name="ВесОпыта">'[2]Заявка на закупку'!#REF!</definedName>
    <definedName name="ВесЦеныДоговора">'[2]Заявка на закупку'!#REF!</definedName>
    <definedName name="ДатаСоставленияЗаявки">'[2]Заявка на закупку'!$L$4</definedName>
    <definedName name="ДетализацияТребованияОКадрах">'[2]Заявка на закупку'!$G$58</definedName>
    <definedName name="ДетализацияТребованияОПроизводственных">'[2]Заявка на закупку'!$G$61</definedName>
    <definedName name="Документ_требования_о_РД_03_495_02">'[2]Заявка на закупку'!#REF!</definedName>
    <definedName name="Документ_требования_о_РД_03_613_03">'[2]Заявка на закупку'!#REF!</definedName>
    <definedName name="Документ_требования_о_РД_03_614_03">'[2]Заявка на закупку'!#REF!</definedName>
    <definedName name="Документ_требования_о_РД_03_615_03">'[2]Заявка на закупку'!#REF!</definedName>
    <definedName name="ДокументКадровыхРесурсов">'[2]Заявка на закупку'!$G$59</definedName>
    <definedName name="ДокументОПроизводственных">'[2]Заявка на закупку'!$G$62</definedName>
    <definedName name="ДокументОпыта">'[2]Заявка на закупку'!#REF!</definedName>
    <definedName name="ДокументОснованиеСрочностиЗакупки">'[2]Заявка на закупку'!$G$33</definedName>
    <definedName name="ДолжностьИсполнителя">'[3]Заявка на закупку'!#REF!</definedName>
    <definedName name="ДолжностьИсполнителяЗаявки">'[3]Заявка на закупку'!#REF!</definedName>
    <definedName name="ДолжностьУтверждающего">'[2]Заявка на закупку'!$G$13</definedName>
    <definedName name="ДолжностьЭксперта">'[3]Заявка на закупку'!#REF!</definedName>
    <definedName name="ДопустимостьСубподряда">'[2]Заявка на закупку'!#REF!</definedName>
    <definedName name="ДопустимыйОбъемСубподряда">'[2]Заявка на закупку'!#REF!</definedName>
    <definedName name="Заказчик">[2]!Заказчики[Заказчик]</definedName>
    <definedName name="ЗакупкаВЭФ">'[2]Заявка на закупку'!#REF!</definedName>
    <definedName name="ЗакупкаНаПонижающийКоэффициент">'[3]Заявка на закупку'!#REF!</definedName>
    <definedName name="ЗакупкаСредиСМСП">'[2]Заявка на закупку'!#REF!</definedName>
    <definedName name="ИмяКуратора">'[2]Заявка на закупку'!$G$17</definedName>
    <definedName name="ИмяЭксперта">'[2]Заявка на закупку'!$G$93</definedName>
    <definedName name="ИсполнительЗаявки">'[2]Заявка на закупку'!$G$88</definedName>
    <definedName name="ИспользованиеНеликвидов">'[2]Заявка на закупку'!#REF!</definedName>
    <definedName name="КоличествоПоставки">'[2]Заявка на закупку'!$G$38</definedName>
    <definedName name="КраткоеОписаниеПредметаЗакупки">'[2]Заявка на закупку'!#REF!</definedName>
    <definedName name="_xlnm.Criteria">'[2]Заявка на закупку'!#REF!</definedName>
    <definedName name="КритерииАналогичностиОпыта">'[2]Заявка на закупку'!$G$54</definedName>
    <definedName name="Кураторы_имена">OFFSET([2]Кураторы!$C$2, MATCH('[2]Заявка на закупку'!$G$16, [2]!Кураторы[Курирующее подразделение],0)-1, 1, COUNTIF([2]!Кураторы[Курирующее подразделение], '[2]Заявка на закупку'!$G$16), 1)</definedName>
    <definedName name="ЛицензияНаВыполнениеРаботУслуг">'[2]Заявка на закупку'!$G$63</definedName>
    <definedName name="МаксимальноеКоличествоРассматриваемыхДоговоров">'[2]Заявка на закупку'!$G$55</definedName>
    <definedName name="МестонахождениеЗаказчика">'[2]Заявка на закупку'!$G$8</definedName>
    <definedName name="МестоПоставки">'[2]Заявка на закупку'!$G$40</definedName>
    <definedName name="НаименованиеЗаказчика">'[2]Заявка на закупку'!$G$6</definedName>
    <definedName name="НаименованиеФилиалаЗаказчика">'[2]Заявка на закупку'!$G$7</definedName>
    <definedName name="НДС">'[2]Заявка на закупку'!$G$43</definedName>
    <definedName name="НеликвидыКакМатериалы">'[2]Заявка на закупку'!#REF!</definedName>
    <definedName name="НМЦД">'[2]Заявка на закупку'!$G$42</definedName>
    <definedName name="НомерПозицииПланаЗакупки">'[2]Заявка на закупку'!$G$22</definedName>
    <definedName name="НомерТелефонаЗаказчика">"+"&amp;'[2]Заявка на закупку'!$G$11&amp;" ("&amp;'[2]Заявка на закупку'!$H$11&amp;") "&amp;'[2]Заявка на закупку'!$I$11:$M$11</definedName>
    <definedName name="НомерТелефонаИсполнителяЗаявки">"+"&amp;'[2]Заявка на закупку'!$G$90&amp;" ("&amp;'[2]Заявка на закупку'!$H$90&amp;") "&amp;'[2]Заявка на закупку'!$I$90:$M$90</definedName>
    <definedName name="НомерТелефонаКуратора">'[2]Заявка на закупку'!$G$18</definedName>
    <definedName name="НомерТелефонаЭксперта">"+"&amp;'[2]Заявка на закупку'!$G$95&amp;" ("&amp;'[2]Заявка на закупку'!$H$95&amp;") "&amp;'[2]Заявка на закупку'!$I$95:$M$95</definedName>
    <definedName name="_xlnm.Print_Area" localSheetId="0">'Форма  НДЦМ'!$A$1:$C$20</definedName>
    <definedName name="ОКАТО">'[2]Заявка на закупку'!$G$41</definedName>
    <definedName name="ПериодДоговора">'[2]Заявка на закупку'!$G$39&amp;TEXT('[2]Заявка на закупку'!$K$39, "ДД.ММ.ГГГГ")</definedName>
    <definedName name="Подразделение">OFFSET(#REF!, MATCH('[4]Заявка на закупку'!$G$5,#REF!, 0)-1, 1, COUNTIF(#REF!,'[4]Заявка на закупку'!$G$5), 1)</definedName>
    <definedName name="Подразделения_организатора">[2]!Таблица3[Подразделение]</definedName>
    <definedName name="ПонижающийК">'[2]Заявка на закупку'!$G$45</definedName>
    <definedName name="ПорядокОплаты">'[2]Заявка на закупку'!$G$47</definedName>
    <definedName name="ПочтовыйАдресЗаказчика">'[2]Заявка на закупку'!$G$9</definedName>
    <definedName name="ПредметДоговора">'[2]Заявка на закупку'!$G$28</definedName>
    <definedName name="ПричинаСрочностиЗакупки">'[2]Заявка на закупку'!$G$32</definedName>
    <definedName name="РассматриваемыйПериодЗаключенияАналогичныхДоговоров">'[2]Заявка на закупку'!$G$56</definedName>
    <definedName name="Содержание_требования_о_РД_03_495_02">'[2]Заявка на закупку'!#REF!</definedName>
    <definedName name="Содержание_требования_о_РД_03_613_03">'[2]Заявка на закупку'!#REF!</definedName>
    <definedName name="Содержание_требования_о_РД_03_614_03">'[2]Заявка на закупку'!#REF!</definedName>
    <definedName name="Содержание_требования_о_РД_03_615_03">'[2]Заявка на закупку'!#REF!</definedName>
    <definedName name="СодержаниеТребованияОбОпыте">'[2]Заявка на закупку'!#REF!</definedName>
    <definedName name="СодержаниеТребованияОКадрах">'[2]Заявка на закупку'!$G$57</definedName>
    <definedName name="СодержаниеТребованияОПроизводственных">'[2]Заявка на закупку'!$G$60</definedName>
    <definedName name="СоставЦеныДоговора">'[2]Заявка на закупку'!$G$49</definedName>
    <definedName name="СпособЗакупки">'[2]Заявка на закупку'!#REF!</definedName>
    <definedName name="СправкаОРазмереОбязательств">'[2]Заявка на закупку'!$G$65</definedName>
    <definedName name="СрокГарантии">'[2]Заявка на закупку'!$G$50</definedName>
    <definedName name="СрокиПоставки">'[2]Заявка на закупку'!$G$37</definedName>
    <definedName name="СрокОплаты">'[2]Заявка на закупку'!$G$48</definedName>
    <definedName name="СрокПриемаЗаявок">'[2]Заявка на закупку'!$G$31</definedName>
    <definedName name="ТехЗадание">'[2]Заявка на закупку'!#REF!</definedName>
    <definedName name="ТехПредложение">'[2]Заявка на закупку'!$G$35</definedName>
    <definedName name="ТипПлана">'[3]Заявка на закупку'!#REF!</definedName>
    <definedName name="ТребованиеОДокументеСРО">'[2]Заявка на закупку'!$G$64</definedName>
    <definedName name="ТребованиеОПроизводственных">'[2]Заявка на закупку'!#REF!</definedName>
    <definedName name="ТребованиеОЧленствеВСРО">'[2]Заявка на закупку'!$E$64</definedName>
    <definedName name="ТребованияКБезопасности">'[2]Заявка на закупку'!$E$52</definedName>
    <definedName name="Установление_требования_о_РД_03_495_02">'[2]Заявка на закупку'!#REF!</definedName>
    <definedName name="Установление_требования_о_РД_03_613_03">'[2]Заявка на закупку'!#REF!</definedName>
    <definedName name="Установление_требования_о_РД_03_614_03">'[2]Заявка на закупку'!#REF!</definedName>
    <definedName name="Установление_требования_о_РД_03_615_03">'[2]Заявка на закупку'!#REF!</definedName>
    <definedName name="УстановлениеТребованияОбОпыте">'[2]Заявка на закупку'!#REF!</definedName>
    <definedName name="УстановлениеТребованияОКадрах">'[2]Заявка на закупку'!#REF!</definedName>
    <definedName name="Утверждающий">'[2]Заявка на закупку'!$G$12</definedName>
    <definedName name="ФормаОплаты">'[2]Заявка на закупку'!$G$46</definedName>
    <definedName name="ЦенаМатериаловЗаказчика">'[2]Заявка на закупку'!$J$44</definedName>
    <definedName name="ЦенаМатериаловПодрядчика">'[2]Заявка на закупку'!#REF!</definedName>
    <definedName name="ЭФ">'[2]&gt;&gt;&gt;  &gt;&gt;&gt;'!$A$2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18" i="1"/>
  <c r="C8" i="1"/>
  <c r="A8" i="1"/>
  <c r="C7" i="1"/>
  <c r="A7" i="1"/>
  <c r="C6" i="1"/>
  <c r="A6" i="1"/>
  <c r="C3" i="1"/>
  <c r="C2" i="1"/>
</calcChain>
</file>

<file path=xl/sharedStrings.xml><?xml version="1.0" encoding="utf-8"?>
<sst xmlns="http://schemas.openxmlformats.org/spreadsheetml/2006/main" count="20" uniqueCount="20">
  <si>
    <r>
      <t xml:space="preserve">Получатели предложения - </t>
    </r>
    <r>
      <rPr>
        <b/>
        <i/>
        <sz val="12"/>
        <color theme="1"/>
        <rFont val="PT Sans"/>
        <charset val="204"/>
      </rPr>
      <t>куратор Организатора</t>
    </r>
  </si>
  <si>
    <t xml:space="preserve">Белизова Анастасия Сергеевна </t>
  </si>
  <si>
    <t>Окончание приема предложений</t>
  </si>
  <si>
    <t>25.03.2021 17:00 иркутского времени</t>
  </si>
  <si>
    <t>Условия мониторинга</t>
  </si>
  <si>
    <t>Предложение на мониторинг</t>
  </si>
  <si>
    <t>(условия мониторинга приняты)</t>
  </si>
  <si>
    <t>Участник мониторинга</t>
  </si>
  <si>
    <t xml:space="preserve">Наименование организации </t>
  </si>
  <si>
    <t>Местонахождение</t>
  </si>
  <si>
    <t>ИНН</t>
  </si>
  <si>
    <t>КПП</t>
  </si>
  <si>
    <t>№</t>
  </si>
  <si>
    <t>Коммерческие параметры предложения</t>
  </si>
  <si>
    <t>Значение</t>
  </si>
  <si>
    <t>Предложенная цена без учета НДС, руб</t>
  </si>
  <si>
    <t>Сумма НДС, руб</t>
  </si>
  <si>
    <t>Предложенная цена с учетом НДС, руб</t>
  </si>
  <si>
    <t>Должность, ФИО руководителя организации участника мониторинга</t>
  </si>
  <si>
    <t>Уважаемые участники! Будем  рады получить от вас дополнительную информацию, комментарии в отношении настоящего мониторинга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</si>
</sst>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0;[Red]#,##0.00"/>
  </numFmts>
  <fonts count="13">
    <font>
      <sz val="11"/>
      <color theme="1"/>
      <name val="Calibri"/>
      <family val="2"/>
      <scheme val="minor"/>
    </font>
    <font>
      <i/>
      <sz val="12"/>
      <color theme="1"/>
      <name val="PT Sans"/>
      <family val="2"/>
      <charset val="204"/>
    </font>
    <font>
      <b/>
      <i/>
      <sz val="12"/>
      <color theme="1"/>
      <name val="PT Sans"/>
      <charset val="204"/>
    </font>
    <font>
      <i/>
      <sz val="12"/>
      <color theme="1"/>
      <name val="PT Sans"/>
      <charset val="204"/>
    </font>
    <font>
      <sz val="12"/>
      <color theme="1"/>
      <name val="Calibri"/>
      <family val="2"/>
      <scheme val="minor"/>
    </font>
    <font>
      <b/>
      <sz val="12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12"/>
      <color theme="1"/>
      <name val="PT Sans"/>
      <family val="2"/>
      <charset val="204"/>
    </font>
    <font>
      <sz val="12"/>
      <color theme="1"/>
      <name val="PT Sans"/>
      <charset val="204"/>
    </font>
    <font>
      <sz val="14"/>
      <color theme="1"/>
      <name val="PT Sans"/>
      <charset val="204"/>
    </font>
    <font>
      <sz val="12"/>
      <color rgb="FFFF0000"/>
      <name val="Calibri"/>
      <family val="2"/>
      <scheme val="minor"/>
    </font>
    <font>
      <sz val="12"/>
      <color theme="1"/>
      <name val="PT Sans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 applyProtection="1">
      <alignment vertical="center" wrapText="1"/>
      <protection locked="0"/>
    </xf>
    <xf numFmtId="0" fontId="4" fillId="0" borderId="0" xfId="0" applyNumberFormat="1" applyFont="1" applyAlignment="1">
      <alignment vertical="center" wrapText="1"/>
    </xf>
    <xf numFmtId="164" fontId="3" fillId="2" borderId="0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Border="1" applyAlignment="1">
      <alignment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NumberFormat="1" applyFont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7" fillId="3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right" vertical="center" wrapText="1"/>
    </xf>
    <xf numFmtId="0" fontId="9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NumberFormat="1" applyFont="1" applyBorder="1" applyAlignment="1" applyProtection="1">
      <alignment horizontal="left" vertical="center" wrapText="1"/>
      <protection locked="0"/>
    </xf>
    <xf numFmtId="0" fontId="10" fillId="0" borderId="0" xfId="0" applyNumberFormat="1" applyFont="1" applyAlignment="1">
      <alignment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165" fontId="8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Fill="1" applyBorder="1" applyAlignment="1" applyProtection="1">
      <alignment horizontal="left" vertical="center" wrapText="1"/>
      <protection locked="0"/>
    </xf>
    <xf numFmtId="165" fontId="8" fillId="2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 applyProtection="1">
      <alignment vertical="center" wrapText="1"/>
      <protection locked="0"/>
    </xf>
    <xf numFmtId="0" fontId="2" fillId="0" borderId="0" xfId="0" applyNumberFormat="1" applyFont="1" applyBorder="1" applyAlignment="1">
      <alignment horizontal="left" vertical="center" wrapText="1"/>
    </xf>
    <xf numFmtId="0" fontId="2" fillId="2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5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7">
    <dxf>
      <font>
        <i val="0"/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165" formatCode="#,##0.00;[Red]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1;&#1069;&#1050;-&#1088;&#1077;&#1084;&#1086;&#1085;&#1090;/2021/&#1040;&#1055;%20&#1057;&#1052;&#1059;%20&#1058;&#1069;&#1062;-11%20&#1052;&#1072;&#1075;&#1080;&#1089;&#1090;&#1088;&#1072;&#1083;&#1100;%20&#8470;2/0.%20&#1052;&#1086;&#1085;&#1080;&#1090;&#1086;&#1088;&#1080;&#1085;&#1075;%20&#1048;&#1089;&#1090;&#1086;&#1088;&#1080;&#1103;/&#1047;&#1072;&#1103;&#1074;&#1082;&#1072;%20&#1085;&#1072;%20&#1084;&#1086;&#1085;&#1080;&#1090;&#1086;&#1088;&#1080;&#1085;&#1075;%20(13.01.202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55;&#1086;%20223%20&#1060;&#1086;&#1088;&#1084;&#1072;%20&#1079;&#1072;&#1103;&#1074;&#1082;&#1080;%20&#1085;&#1072;%20&#1086;&#1088;&#1075;&#1072;&#1085;&#1080;&#1079;&#1072;&#1094;&#1080;&#1102;%20&#1079;&#1072;&#1082;&#1091;&#1087;&#1082;&#1080;%20(14.10.19).xlt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45;&#1044;%20&#1055;%20&#1060;&#1086;&#1088;&#1084;&#1072;%20&#1079;&#1072;&#1103;&#1074;&#1082;&#1080;%20&#1085;&#1072;%20&#1086;&#1088;&#1075;&#1072;&#1085;&#1080;&#1079;&#1072;&#1094;&#1080;&#1102;%20&#1079;&#1072;&#1082;&#1091;&#1087;&#1082;&#1080;%20(15.1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103;&#1074;&#1082;&#1072;%20&#1085;&#1072;%20&#1079;&#1072;&#1082;&#1091;&#1087;&#1082;&#1091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Рекомендуемые участники"/>
      <sheetName val="Форма интерес"/>
      <sheetName val="Форма  НДЦМ"/>
      <sheetName val="Анализ НМЦД"/>
      <sheetName val="Анализ ИНТЕРЕС"/>
      <sheetName val="Сроки, даты"/>
    </sheetNames>
    <sheetDataSet>
      <sheetData sheetId="0">
        <row r="8">
          <cell r="E8" t="str">
            <v>Предмет договора</v>
          </cell>
          <cell r="G8" t="str">
            <v>Магистраль №2. 00161838. Техническое перевооружение (4 пусковой комплекс 1 этап) (от ПТК-2-1 до Н18)</v>
          </cell>
        </row>
        <row r="10">
          <cell r="E10" t="str">
            <v>Планируемый срок работ (услуг)</v>
          </cell>
          <cell r="G10" t="str">
            <v>с 01.05.2021 г. по 06.09.2021г.</v>
          </cell>
        </row>
        <row r="11">
          <cell r="E11" t="str">
            <v xml:space="preserve">Условия оплаты </v>
          </cell>
          <cell r="G11" t="str">
            <v xml:space="preserve">Оплата в течение 60 дней (субъектам СМСП - в течение 15 рабочих дней) после закрытия актов выполненных работ, оказанных услуг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мониторинг"/>
      <sheetName val="Конкурентный лист"/>
      <sheetName val="Рекомендуемые участники"/>
      <sheetName val="Заявка на закупку"/>
      <sheetName val="Обоснование закупки у ЕП"/>
      <sheetName val="Решение о закупке у ЕП"/>
      <sheetName val="Основания закупки у ЕП"/>
      <sheetName val="Способы закупки"/>
      <sheetName val="Лист1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к участию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&gt;&gt;&gt;  &gt;&gt;&gt;"/>
      <sheetName val="Лист2"/>
      <sheetName val="Лист3"/>
      <sheetName val="Доп. требования"/>
      <sheetName val="||| транзит-выбор |||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  <sheetName val="По 223 Форма заявки на организа"/>
    </sheetNames>
    <sheetDataSet>
      <sheetData sheetId="0"/>
      <sheetData sheetId="1"/>
      <sheetData sheetId="2"/>
      <sheetData sheetId="3">
        <row r="2">
          <cell r="A2" t="str">
            <v xml:space="preserve"> β</v>
          </cell>
          <cell r="B2">
            <v>21</v>
          </cell>
        </row>
        <row r="8">
          <cell r="G8" t="str">
            <v/>
          </cell>
        </row>
        <row r="11">
          <cell r="G11">
            <v>7</v>
          </cell>
          <cell r="H11">
            <v>3952</v>
          </cell>
        </row>
        <row r="16">
          <cell r="G16" t="str">
            <v>Отдел выбора подрядчиков для генерирующих компаний</v>
          </cell>
        </row>
        <row r="18">
          <cell r="G18" t="str">
            <v/>
          </cell>
        </row>
        <row r="19">
          <cell r="G19" t="str">
            <v/>
          </cell>
        </row>
        <row r="21">
          <cell r="G21" t="str">
            <v>План закупок не по 223-ФЗ</v>
          </cell>
        </row>
        <row r="31">
          <cell r="G31">
            <v>7</v>
          </cell>
        </row>
        <row r="35">
          <cell r="G35" t="str">
            <v>Соглашается</v>
          </cell>
        </row>
        <row r="38">
          <cell r="G38" t="str">
            <v/>
          </cell>
        </row>
        <row r="39">
          <cell r="G39" t="str">
            <v xml:space="preserve">С даты заключения договора по </v>
          </cell>
        </row>
        <row r="41">
          <cell r="G41" t="str">
            <v/>
          </cell>
        </row>
        <row r="42">
          <cell r="G42">
            <v>2000000</v>
          </cell>
        </row>
        <row r="44">
          <cell r="J44" t="str">
            <v>рублей без НДС</v>
          </cell>
        </row>
        <row r="45">
          <cell r="G45" t="str">
            <v>Нет</v>
          </cell>
        </row>
        <row r="46">
          <cell r="G46" t="str">
            <v>Безналичный расчет</v>
          </cell>
        </row>
        <row r="47">
          <cell r="G47" t="str">
            <v>Перечислением денежных средств на расчетный счет подрядчика, указанный в договоре</v>
          </cell>
        </row>
        <row r="48">
          <cell r="G48" t="str">
            <v>Оплата работ (услуг) осуществляется в течение 60 дней после закрытия актов выполненных работ, оказанных услуг (за исключением оплаты субъектам малого и среднего предпринимательства). Оплата работ (услуг) субъектам МСП - в течение 30 дней после закрытия актов выполненных работ.</v>
          </cell>
        </row>
        <row r="49">
          <cell r="G49" t="str">
            <v>Цена договора, заключаемого по результатам закупки, включает расходы на перевозку, доставку, страхование, уплату таможенных пошлин, налогов, других обязательных платежей и иных расходов, включая непредвиденные расходы, которые могут возникнуть в период действия договора в связи с его исполнением.</v>
          </cell>
        </row>
        <row r="50">
          <cell r="G50">
            <v>12</v>
          </cell>
        </row>
        <row r="52">
          <cell r="E52" t="str">
            <v>1. Правила по охране труда при работе на высоте (Приказ Минтруда России от 28.03.2014 № 155н).
2. Федеральный закон «О промышленной безопасности опасных производственных объектов» от 21.07.1997 N 116-ФЗ.
3. Правила пожарной безопасности для энергетических предприятий РД 153-34.0-03.301-00.
4. Типовая инструкция по технической эксплуатации производственных зданий и сооружений энергопредприятий РД 34.21.521-91.</v>
          </cell>
        </row>
        <row r="54">
          <cell r="G54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закупке.</v>
          </cell>
        </row>
        <row r="57">
          <cell r="G57" t="str">
            <v xml:space="preserve">Участник должен обладать необходимыми кадровыми ресурсами </v>
          </cell>
        </row>
        <row r="59">
          <cell r="G59" t="str">
            <v>Справка о кадровых ресурсах по форме к документации о закупке</v>
          </cell>
        </row>
        <row r="60">
          <cell r="G60" t="str">
            <v xml:space="preserve">Участник должен обладать необходимыми производственными и материально-техническими ресурсами </v>
          </cell>
        </row>
        <row r="62">
          <cell r="G62" t="str">
            <v>Справка о МТР по форме к документации о закупке</v>
          </cell>
        </row>
        <row r="63">
          <cell r="G63" t="str">
            <v>Требование не установлено</v>
          </cell>
        </row>
        <row r="64">
          <cell r="E64" t="str">
            <v>Членство в СРО с правом на строительство, реконструкцию, капремонт в отношении объектов капитального строительства (кроме особо опасных, технически сложных и уникальных объектов, объектов использования атомной энергии)</v>
          </cell>
          <cell r="G64" t="str">
            <v>Копия выписки из реестра членов СРО</v>
          </cell>
        </row>
        <row r="65">
          <cell r="G65" t="str">
            <v>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обязательств.</v>
          </cell>
        </row>
        <row r="90">
          <cell r="G90">
            <v>7</v>
          </cell>
        </row>
        <row r="95">
          <cell r="G95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A2" t="e">
            <v>#REF!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ПАО «Иркутскэнерго»</v>
          </cell>
        </row>
      </sheetData>
      <sheetData sheetId="30"/>
      <sheetData sheetId="31">
        <row r="2">
          <cell r="C2" t="str">
            <v>Отдел выбора подрядчиков для генерирующих компаний</v>
          </cell>
        </row>
      </sheetData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уемые участники"/>
      <sheetName val="Заявка на закупку"/>
      <sheetName val="Решение о закупке у ЕП"/>
      <sheetName val="Выбор пункта"/>
      <sheetName val="выбор"/>
      <sheetName val="Способы закупки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Регламент"/>
      <sheetName val="&gt;&gt;&gt;  &gt;&gt;&gt;"/>
      <sheetName val="Лист3"/>
      <sheetName val="Доп. требования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закупку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КоммерческоеПредложение" displayName="КоммерческоеПредложение" ref="A16:C19" headerRowDxfId="7" dataDxfId="6" totalsRowDxfId="5">
  <autoFilter ref="A16:C19"/>
  <tableColumns count="3">
    <tableColumn id="1" name="№" totalsRowLabel="Итог" dataDxfId="3" totalsRowDxfId="4"/>
    <tableColumn id="2" name="Коммерческие параметры предложения" dataDxfId="1" totalsRowDxfId="2"/>
    <tableColumn id="3" name="Значение" dataDxfId="0">
      <calculatedColumnFormula>SUM(C16:C16)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25"/>
  <sheetViews>
    <sheetView tabSelected="1" view="pageBreakPreview" zoomScaleNormal="100" zoomScaleSheetLayoutView="100" workbookViewId="0">
      <pane ySplit="5" topLeftCell="A6" activePane="bottomLeft" state="frozen"/>
      <selection pane="bottomLeft" activeCell="C4" sqref="C4"/>
    </sheetView>
  </sheetViews>
  <sheetFormatPr defaultRowHeight="24.75" customHeight="1"/>
  <cols>
    <col min="1" max="1" width="5.5703125" style="3" bestFit="1" customWidth="1"/>
    <col min="2" max="2" width="48.140625" style="3" customWidth="1"/>
    <col min="3" max="3" width="88" style="3" customWidth="1"/>
    <col min="4" max="4" width="31.7109375" style="3" customWidth="1"/>
    <col min="5" max="16384" width="9.140625" style="3"/>
  </cols>
  <sheetData>
    <row r="1" spans="1:10" ht="18" customHeight="1">
      <c r="A1" s="1" t="s">
        <v>0</v>
      </c>
      <c r="B1" s="1"/>
      <c r="C1" s="2" t="s">
        <v>1</v>
      </c>
    </row>
    <row r="2" spans="1:10" ht="18" customHeight="1">
      <c r="A2" s="1"/>
      <c r="B2" s="1"/>
      <c r="C2" s="4" t="str">
        <f>IFERROR(INDEX([1]!Кураторы[Телефон], MATCH(C1, [1]!Кураторы[Куратор], 0)), "")</f>
        <v xml:space="preserve">8 3952 792-221 </v>
      </c>
    </row>
    <row r="3" spans="1:10" ht="18" customHeight="1">
      <c r="A3" s="1"/>
      <c r="B3" s="1"/>
      <c r="C3" s="4" t="str">
        <f>IFERROR(INDEX([1]!Кураторы[Почта], MATCH(C1, [1]!Кураторы[Куратор], 0)), "")</f>
        <v>belizova-as@irkutskenergo.ru</v>
      </c>
    </row>
    <row r="4" spans="1:10" ht="18" customHeight="1">
      <c r="A4" s="5" t="s">
        <v>2</v>
      </c>
      <c r="B4" s="5"/>
      <c r="C4" s="6" t="s">
        <v>3</v>
      </c>
      <c r="D4" s="7"/>
    </row>
    <row r="5" spans="1:10" ht="24.75" customHeight="1">
      <c r="A5" s="8" t="s">
        <v>4</v>
      </c>
      <c r="B5" s="8"/>
      <c r="C5" s="8"/>
      <c r="D5" s="7"/>
    </row>
    <row r="6" spans="1:10" s="11" customFormat="1" ht="29.25" customHeight="1">
      <c r="A6" s="9" t="str">
        <f>[1]Заявка!E8</f>
        <v>Предмет договора</v>
      </c>
      <c r="B6" s="9"/>
      <c r="C6" s="10" t="str">
        <f>[1]Заявка!G8</f>
        <v>Магистраль №2. 00161838. Техническое перевооружение (4 пусковой комплекс 1 этап) (от ПТК-2-1 до Н18)</v>
      </c>
    </row>
    <row r="7" spans="1:10" ht="29.25" customHeight="1">
      <c r="A7" s="9" t="str">
        <f>[1]Заявка!E10</f>
        <v>Планируемый срок работ (услуг)</v>
      </c>
      <c r="B7" s="9"/>
      <c r="C7" s="12" t="str">
        <f>[1]Заявка!G10</f>
        <v>с 01.05.2021 г. по 06.09.2021г.</v>
      </c>
    </row>
    <row r="8" spans="1:10" ht="29.25" customHeight="1">
      <c r="A8" s="9" t="str">
        <f>[1]Заявка!E11</f>
        <v xml:space="preserve">Условия оплаты </v>
      </c>
      <c r="B8" s="9"/>
      <c r="C8" s="12" t="str">
        <f>[1]Заявка!G11</f>
        <v xml:space="preserve">Оплата в течение 60 дней (субъектам СМСП - в течение 15 рабочих дней) после закрытия актов выполненных работ, оказанных услуг </v>
      </c>
    </row>
    <row r="9" spans="1:10" ht="24.75" customHeight="1">
      <c r="A9" s="13"/>
      <c r="B9" s="13"/>
      <c r="C9" s="13"/>
    </row>
    <row r="10" spans="1:10" ht="24.75" customHeight="1">
      <c r="A10" s="14" t="s">
        <v>5</v>
      </c>
      <c r="B10" s="14"/>
      <c r="C10" s="15" t="s">
        <v>6</v>
      </c>
    </row>
    <row r="11" spans="1:10" ht="24.75" customHeight="1">
      <c r="A11" s="16" t="s">
        <v>7</v>
      </c>
      <c r="B11" s="16"/>
      <c r="C11" s="16"/>
    </row>
    <row r="12" spans="1:10" ht="24.75" customHeight="1">
      <c r="A12" s="17" t="s">
        <v>8</v>
      </c>
      <c r="B12" s="17"/>
      <c r="C12" s="2"/>
    </row>
    <row r="13" spans="1:10" ht="24.75" customHeight="1">
      <c r="A13" s="17" t="s">
        <v>9</v>
      </c>
      <c r="B13" s="17"/>
      <c r="C13" s="2"/>
      <c r="J13" s="18"/>
    </row>
    <row r="14" spans="1:10" ht="24.75" customHeight="1">
      <c r="A14" s="17" t="s">
        <v>10</v>
      </c>
      <c r="B14" s="17"/>
      <c r="C14" s="2"/>
      <c r="I14" s="19"/>
    </row>
    <row r="15" spans="1:10" ht="24.75" customHeight="1">
      <c r="A15" s="17" t="s">
        <v>11</v>
      </c>
      <c r="B15" s="17"/>
      <c r="C15" s="2"/>
    </row>
    <row r="16" spans="1:10" s="11" customFormat="1" ht="24.75" customHeight="1">
      <c r="A16" s="20" t="s">
        <v>12</v>
      </c>
      <c r="B16" s="21" t="s">
        <v>13</v>
      </c>
      <c r="C16" s="21" t="s">
        <v>14</v>
      </c>
    </row>
    <row r="17" spans="1:3" s="11" customFormat="1" ht="24.75" customHeight="1">
      <c r="A17" s="21">
        <v>1</v>
      </c>
      <c r="B17" s="20" t="s">
        <v>15</v>
      </c>
      <c r="C17" s="22"/>
    </row>
    <row r="18" spans="1:3" s="11" customFormat="1" ht="24.75" customHeight="1">
      <c r="A18" s="23">
        <v>2</v>
      </c>
      <c r="B18" s="20" t="s">
        <v>16</v>
      </c>
      <c r="C18" s="24">
        <f>SUM(C17:C17)</f>
        <v>0</v>
      </c>
    </row>
    <row r="19" spans="1:3" ht="24.75" customHeight="1">
      <c r="A19" s="21">
        <v>3</v>
      </c>
      <c r="B19" s="20" t="s">
        <v>17</v>
      </c>
      <c r="C19" s="25">
        <f>C17+C18</f>
        <v>0</v>
      </c>
    </row>
    <row r="20" spans="1:3" ht="77.25" customHeight="1">
      <c r="A20" s="26" t="s">
        <v>18</v>
      </c>
      <c r="B20" s="26"/>
      <c r="C20" s="27"/>
    </row>
    <row r="21" spans="1:3" ht="45.75" customHeight="1">
      <c r="A21" s="26" t="s">
        <v>19</v>
      </c>
      <c r="B21" s="26"/>
      <c r="C21" s="26"/>
    </row>
    <row r="22" spans="1:3" s="30" customFormat="1" ht="31.5" customHeight="1">
      <c r="A22" s="28"/>
      <c r="B22" s="29"/>
      <c r="C22" s="29"/>
    </row>
    <row r="23" spans="1:3" ht="24.75" customHeight="1">
      <c r="A23" s="31"/>
      <c r="B23" s="31"/>
      <c r="C23" s="31"/>
    </row>
    <row r="24" spans="1:3" ht="24.75" customHeight="1">
      <c r="A24" s="20"/>
      <c r="B24" s="20"/>
      <c r="C24" s="20"/>
    </row>
    <row r="25" spans="1:3" ht="24.75" customHeight="1">
      <c r="A25" s="31"/>
      <c r="B25" s="31"/>
      <c r="C25" s="31"/>
    </row>
  </sheetData>
  <sheetProtection algorithmName="SHA-512" hashValue="Hj8SgbCCD8n+5Q3anp5e7nKgUtKv9kkAewQqWwGbWZYKvXs+WeL5HqPJZaNGxMK8cXyxBv5AbrXzdtlgNTdJ/Q==" saltValue="rdf26qDfFPyiUmmGmkQytQ==" spinCount="100000" sheet="1" objects="1" scenarios="1"/>
  <mergeCells count="16">
    <mergeCell ref="A15:B15"/>
    <mergeCell ref="A20:B20"/>
    <mergeCell ref="A21:C21"/>
    <mergeCell ref="B22:C22"/>
    <mergeCell ref="A9:C9"/>
    <mergeCell ref="A10:B10"/>
    <mergeCell ref="A11:C11"/>
    <mergeCell ref="A12:B12"/>
    <mergeCell ref="A13:B13"/>
    <mergeCell ref="A14:B14"/>
    <mergeCell ref="A1:B3"/>
    <mergeCell ref="A4:B4"/>
    <mergeCell ref="A5:C5"/>
    <mergeCell ref="A6:B6"/>
    <mergeCell ref="A7:B7"/>
    <mergeCell ref="A8:B8"/>
  </mergeCells>
  <conditionalFormatting sqref="C18">
    <cfRule type="containsBlanks" dxfId="16" priority="9">
      <formula>LEN(TRIM(C18))=0</formula>
    </cfRule>
  </conditionalFormatting>
  <conditionalFormatting sqref="C6">
    <cfRule type="containsBlanks" dxfId="15" priority="8">
      <formula>LEN(TRIM(C6))=0</formula>
    </cfRule>
  </conditionalFormatting>
  <conditionalFormatting sqref="C7:C8">
    <cfRule type="containsBlanks" dxfId="14" priority="7">
      <formula>LEN(TRIM(C7))=0</formula>
    </cfRule>
  </conditionalFormatting>
  <conditionalFormatting sqref="B22">
    <cfRule type="containsBlanks" dxfId="13" priority="6">
      <formula>LEN(TRIM(B22))=0</formula>
    </cfRule>
  </conditionalFormatting>
  <conditionalFormatting sqref="C4">
    <cfRule type="containsBlanks" dxfId="12" priority="5">
      <formula>LEN(TRIM(C4))=0</formula>
    </cfRule>
  </conditionalFormatting>
  <conditionalFormatting sqref="C1:C3">
    <cfRule type="containsBlanks" dxfId="11" priority="4">
      <formula>LEN(TRIM(C1))=0</formula>
    </cfRule>
  </conditionalFormatting>
  <conditionalFormatting sqref="C12:C15">
    <cfRule type="containsBlanks" dxfId="10" priority="3">
      <formula>LEN(TRIM(C12))=0</formula>
    </cfRule>
  </conditionalFormatting>
  <conditionalFormatting sqref="C17">
    <cfRule type="containsBlanks" dxfId="9" priority="2">
      <formula>LEN(TRIM(C17))=0</formula>
    </cfRule>
  </conditionalFormatting>
  <conditionalFormatting sqref="C19">
    <cfRule type="containsBlanks" dxfId="8" priority="1">
      <formula>LEN(TRIM(C19))=0</formula>
    </cfRule>
  </conditionalFormatting>
  <dataValidations count="4">
    <dataValidation allowBlank="1" showInputMessage="1" showErrorMessage="1" promptTitle="ДАТА" prompt="_x000a_" sqref="C4"/>
    <dataValidation allowBlank="1" showInputMessage="1" showErrorMessage="1" promptTitle="Указать, если не облагается" prompt="_x000a_" sqref="C18"/>
    <dataValidation type="textLength" errorStyle="warning" allowBlank="1" showInputMessage="1" showErrorMessage="1" error="КПП — 9 цифр" prompt="КПП — 9 цифр" sqref="C15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14">
      <formula1>10</formula1>
      <formula2>12</formula2>
    </dataValidation>
  </dataValidations>
  <pageMargins left="0.7" right="0.7" top="0.75" bottom="0.75" header="0.3" footer="0.3"/>
  <pageSetup paperSize="9" scale="6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prompt="Выберите куратора из списка">
          <x14:formula1>
            <xm:f>'[Заявка на мониторинг (13.01.2021).xlsx]Сроки, даты'!#REF!</xm:f>
          </x14:formula1>
          <xm:sqref>C1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 НДЦМ</vt:lpstr>
      <vt:lpstr>'Форма  НДЦМ'!Область_печати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2021-03-22T03:43:05Z</dcterms:created>
  <dcterms:modified xsi:type="dcterms:W3CDTF">2021-03-22T03:43:48Z</dcterms:modified>
</cp:coreProperties>
</file>